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iron\Desktop\REZULTATE\IPCEI_final\"/>
    </mc:Choice>
  </mc:AlternateContent>
  <xr:revisionPtr revIDLastSave="0" documentId="13_ncr:1_{D7E39A8D-9EC9-47AF-BAA4-7EDB6963B7B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 l="1"/>
  <c r="H51" i="1"/>
  <c r="H56" i="1" s="1"/>
</calcChain>
</file>

<file path=xl/sharedStrings.xml><?xml version="1.0" encoding="utf-8"?>
<sst xmlns="http://schemas.openxmlformats.org/spreadsheetml/2006/main" count="244" uniqueCount="193">
  <si>
    <t>DIRECT</t>
  </si>
  <si>
    <t>INDIRECT</t>
  </si>
  <si>
    <t>UNIVERSITATEA TEHNICA CLUJ</t>
  </si>
  <si>
    <t>MYRUNS</t>
  </si>
  <si>
    <t>NICIO ANEXA</t>
  </si>
  <si>
    <t>1. IMT</t>
  </si>
  <si>
    <t>2. MGM STAR</t>
  </si>
  <si>
    <t>3. NANOPRO SRL</t>
  </si>
  <si>
    <t>4. INSTITUTUL DE NANOTEHNOLOGII</t>
  </si>
  <si>
    <t>5. UNIVERSITATEA ALBA IULIA</t>
  </si>
  <si>
    <t>6. UIVERSITATEA BABES BOLYAI</t>
  </si>
  <si>
    <t>7. UNIVERSITATEA BRASOV</t>
  </si>
  <si>
    <t>8. UNIVERSITATEA BUCURESTI</t>
  </si>
  <si>
    <t>9. UNIVERSITATEA CLUJ</t>
  </si>
  <si>
    <t>10. UNIVERSITATEA PITESTI</t>
  </si>
  <si>
    <t>11. UNIVERSITATEA SUCEAVA</t>
  </si>
  <si>
    <t>12. UNIVERSITATEA TIMISOARA</t>
  </si>
  <si>
    <t>13. UNIVERSITATEA IASI</t>
  </si>
  <si>
    <t>14. XPERI</t>
  </si>
  <si>
    <t>1. INSTITUTUL - INGINERIE ELECTRICA</t>
  </si>
  <si>
    <t>2. INSTITUTUL FIZICA PAMANTULUI</t>
  </si>
  <si>
    <t xml:space="preserve">1. National Institute for Lasers, Plasma and 
Radiation Physics – INFLPR </t>
  </si>
  <si>
    <t>2. INSTITUTUL - FIZICA MATERIALELOR</t>
  </si>
  <si>
    <t>3. INSTITUTU - FIZICA SI INGINERIE NUCLEARA</t>
  </si>
  <si>
    <t>4. CENTRUL DE CHIMIE ORGANICA BOGDAN NENITESCU</t>
  </si>
  <si>
    <t>5. ACADEMIA DE STIINTE TEHNICE</t>
  </si>
  <si>
    <t>1. BEIA</t>
  </si>
  <si>
    <t>2. UNIVERSITATEA BRASOV</t>
  </si>
  <si>
    <t>3. UNIVERSITATEA BUCURESTI</t>
  </si>
  <si>
    <t>4. UNIVERSITATEA CLUJ</t>
  </si>
  <si>
    <t>5. UNIVERSITATEA CRAIOVA</t>
  </si>
  <si>
    <t>6. UNIVERSITATEA GH ASACHI IASI</t>
  </si>
  <si>
    <t>7. UNIVERSITATEA TIMISOARA</t>
  </si>
  <si>
    <t>8. WYLIODRIN</t>
  </si>
  <si>
    <t>9. XPERI</t>
  </si>
  <si>
    <t>1. HOLISUN</t>
  </si>
  <si>
    <t>2. INSTITUTUL FIZICA MATERIALELOR</t>
  </si>
  <si>
    <t>3. UNIVERSITATEA CLUJ</t>
  </si>
  <si>
    <t>2. UIVERSITATEA TEHNICA CLUJ</t>
  </si>
  <si>
    <t>1. UNIVERSTITATEA BUCURESTI</t>
  </si>
  <si>
    <t>1. ANALOG DEVICES</t>
  </si>
  <si>
    <t>2. BLUE SPACE</t>
  </si>
  <si>
    <t>3. BOSCH</t>
  </si>
  <si>
    <t>4. CONTINENTAL</t>
  </si>
  <si>
    <t>6. HAPTIC R&amp;D</t>
  </si>
  <si>
    <t>7. MEDAPTECH</t>
  </si>
  <si>
    <t>8. MICROELECTRONICA SA</t>
  </si>
  <si>
    <t>9. NXP</t>
  </si>
  <si>
    <t>10. SEENOVA</t>
  </si>
  <si>
    <t>RD/FID</t>
  </si>
  <si>
    <t>RD</t>
  </si>
  <si>
    <t>FID</t>
  </si>
  <si>
    <t>STATE AID (EURO)</t>
  </si>
  <si>
    <t>BUGET ESTIMAT/EURO</t>
  </si>
  <si>
    <t>TOTAL DIRECTI</t>
  </si>
  <si>
    <t>TOTAL INDIRECTI</t>
  </si>
  <si>
    <t>5. FIXSOTECH</t>
  </si>
  <si>
    <t>nr inreg</t>
  </si>
  <si>
    <t>nr. Inreg</t>
  </si>
  <si>
    <t>15. E-AUSTRIA</t>
  </si>
  <si>
    <t>300306/07.02.2022 si 300307/07.02.2022</t>
  </si>
  <si>
    <t>300308/07.02.2022</t>
  </si>
  <si>
    <t>300327/07.02.2022</t>
  </si>
  <si>
    <t>300309/07.02.2022</t>
  </si>
  <si>
    <t>300311/07.02.2022</t>
  </si>
  <si>
    <t>300310/07.02.2022</t>
  </si>
  <si>
    <t>300328/07.02.2022</t>
  </si>
  <si>
    <t>300336/07.02.2022</t>
  </si>
  <si>
    <t>300331/07.02.2022 si 300332/07.02.2022</t>
  </si>
  <si>
    <t>300340/07.02.2022</t>
  </si>
  <si>
    <t>300330/07.02.2022</t>
  </si>
  <si>
    <t>300329/07.02.2022</t>
  </si>
  <si>
    <t>300341/07.02.2022 si 300342/07.02.2022</t>
  </si>
  <si>
    <t>300339/07.02.2022</t>
  </si>
  <si>
    <t>300333/07.02.2022</t>
  </si>
  <si>
    <t>300337/07.02.2022</t>
  </si>
  <si>
    <t>300343/07.02.2022 si 300344/07.02.2022</t>
  </si>
  <si>
    <t>300348/07.02.2022</t>
  </si>
  <si>
    <t>300338/07.02.2022</t>
  </si>
  <si>
    <t>300334/07.02.2022</t>
  </si>
  <si>
    <t>300335/07.02.2022</t>
  </si>
  <si>
    <t>300347/07.02.2022</t>
  </si>
  <si>
    <t>300326/07.02.2022</t>
  </si>
  <si>
    <t>300305/07.02.2022</t>
  </si>
  <si>
    <t>300312/07.02.2022 si 300313/07.02.2022</t>
  </si>
  <si>
    <t>300297/04.02.2022</t>
  </si>
  <si>
    <t>300314/07.02.2022</t>
  </si>
  <si>
    <t>300299/07.02.2022 si 300296/04.02.2022</t>
  </si>
  <si>
    <t>300315/07.02.2022</t>
  </si>
  <si>
    <t>300318/07.02.2022 si 300319/07.02.2022</t>
  </si>
  <si>
    <t>300325/07.02.2022</t>
  </si>
  <si>
    <t>300321/07.02.2022</t>
  </si>
  <si>
    <t>300320/07.02.2022</t>
  </si>
  <si>
    <t>300317/07.02.2022</t>
  </si>
  <si>
    <t>300323/07.02.2022</t>
  </si>
  <si>
    <t>300324/07.02.2022</t>
  </si>
  <si>
    <t>300322/07.02.2022</t>
  </si>
  <si>
    <t>300316/07.02.2022</t>
  </si>
  <si>
    <t>300300/07.02.2022</t>
  </si>
  <si>
    <t>300303/07.02.2022 si 300304/07.02.2022</t>
  </si>
  <si>
    <t>300302/07.02.2022</t>
  </si>
  <si>
    <t>300301/07.02.2022</t>
  </si>
  <si>
    <t>solicitare clarificari</t>
  </si>
  <si>
    <t>confirmare primire</t>
  </si>
  <si>
    <t>rasp solicitare clarificari</t>
  </si>
  <si>
    <t>140018/10.02.2022</t>
  </si>
  <si>
    <t>140019/10.02.2022</t>
  </si>
  <si>
    <t>140020/10.02.2022</t>
  </si>
  <si>
    <t>140022/10.02.2022</t>
  </si>
  <si>
    <t>140023/10.02.2022</t>
  </si>
  <si>
    <t>140024/10.02.2022</t>
  </si>
  <si>
    <t>140049/11.02.2022</t>
  </si>
  <si>
    <t>140026/10.02.2022</t>
  </si>
  <si>
    <t>140027/10.02.2022</t>
  </si>
  <si>
    <t>1. 140025/10.02.2022     2.140050/11.02.2022</t>
  </si>
  <si>
    <t>140028/10.02.2022</t>
  </si>
  <si>
    <t>140029/10.02.2022</t>
  </si>
  <si>
    <t>140021/10.02.2022</t>
  </si>
  <si>
    <t>140030/10.02.2022</t>
  </si>
  <si>
    <t>UNIVERSITAtEA DUNAREA DE JOS GALATI</t>
  </si>
  <si>
    <t>140032/10.02.2022</t>
  </si>
  <si>
    <t>140035/10.02.2022</t>
  </si>
  <si>
    <t>140036/10.02.2022</t>
  </si>
  <si>
    <t>140031/10.02.2022</t>
  </si>
  <si>
    <t xml:space="preserve">1.140033/10.02.2022          2. 140049/11.02.2022                                                                                                                                                </t>
  </si>
  <si>
    <t>DA</t>
  </si>
  <si>
    <t>140044/11.02.2022</t>
  </si>
  <si>
    <t>140052/11.02.2022</t>
  </si>
  <si>
    <t>140056/11.02.2022</t>
  </si>
  <si>
    <t>140057/11.02.2022</t>
  </si>
  <si>
    <t>140054/11.02.2022</t>
  </si>
  <si>
    <t>140053/11.02.2022</t>
  </si>
  <si>
    <t>da, solicita detalii</t>
  </si>
  <si>
    <t>140034/10.02.2022</t>
  </si>
  <si>
    <t>da</t>
  </si>
  <si>
    <t>140064/11.02.2022</t>
  </si>
  <si>
    <t>da pt S1</t>
  </si>
  <si>
    <t>140046/11.02.2022 (solicita clarificari suplimentare) 140066/14.02.2022</t>
  </si>
  <si>
    <t>140067/14.02.2022</t>
  </si>
  <si>
    <t>16. ALFA ROM</t>
  </si>
  <si>
    <t>da pt S1, DA pentru S2</t>
  </si>
  <si>
    <t>nr. 140047/11.02.2022 (incompleTA), nr. 140068/14.02.2022</t>
  </si>
  <si>
    <t>140065/14.02.2022</t>
  </si>
  <si>
    <t>Proiect</t>
  </si>
  <si>
    <t>„AI machine vision at the edge”</t>
  </si>
  <si>
    <t>UNIVERSITATEA TEHNICĂ CLUJ-NAPOCA</t>
  </si>
  <si>
    <t xml:space="preserve">„SoC - based solution for future cryptographic communication systems and security in new quantum process of innovation” </t>
  </si>
  <si>
    <t>UNIVERSITATEA DUNĂREA DE JOS GALAȚI</t>
  </si>
  <si>
    <t xml:space="preserve">„European microelectronics value chain for highly automated driving and green mobility – EuroDrives” </t>
  </si>
  <si>
    <t>1. UNIVERSITATEA POLITEHNICA BUCUREȘTI</t>
  </si>
  <si>
    <t>2. UNIVERSITATEA TEHNICĂ CLUJ NAPOCA</t>
  </si>
  <si>
    <t xml:space="preserve">„Automotive Systems Smart Energy Efficient Transducers-Innovation across value Chain (ASSET IxC)”  </t>
  </si>
  <si>
    <t>2. SC MGM STAR CONSTRUCT SRL</t>
  </si>
  <si>
    <t>3. S.C. NANOPRO START MC S.R.L</t>
  </si>
  <si>
    <t xml:space="preserve">„Tag&amp;Go Enhanced RFID tags for Continuous Cold-chain” </t>
  </si>
  <si>
    <t xml:space="preserve">7. MEDAPTEH PLUS CERT SRL </t>
  </si>
  <si>
    <t xml:space="preserve">„Sistemul de monitorizare a deformatiilor critice a constructiilor industriale si a dispozitivelor tehnologice cu aplicarea micro-sensorilor ,bazat pe microfire feromagnetice” </t>
  </si>
  <si>
    <t>2. INSTITUTUL NAȚIONAL DE CERCETARE DEZVOLTARE PENTRU FIZICA PĂMÂNTULUI</t>
  </si>
  <si>
    <t xml:space="preserve">„SENSORO” </t>
  </si>
  <si>
    <t xml:space="preserve">1. INSTITUTUL NAȚIONAL PENTRU FIZICA LASERILOR, PLASMEI ȘI RADIAȚIEI  – INFLPR </t>
  </si>
  <si>
    <t>2. IINSTITUTUL NATIONAL DE CERCETARE-DEZVOLTARE PENTRU FIZICA MATERIALELOR (NATIONAL INSTITUTE OF MATERIALS PHYSICS)</t>
  </si>
  <si>
    <t>3.INSTITUTUL NAȚIONAL DE CERCETARE-DEZVOLTARE PENTRU FIZICĂ ȘI INGINERIE NUCLEARĂ „HORIA HULUBEI”</t>
  </si>
  <si>
    <t xml:space="preserve">4. CENTRUL DE CHIMIE ORGANICĂ ”COSTIN D. NENIȚESCU” </t>
  </si>
  <si>
    <t xml:space="preserve">5. ACADEMIA DE ȘTIINȚE TEHNICE DIN ROMANIA </t>
  </si>
  <si>
    <t xml:space="preserve">„SENTHICOM” </t>
  </si>
  <si>
    <t xml:space="preserve">1. BEIA CONSULT INTERNATIONAL </t>
  </si>
  <si>
    <t>2. UNIVERSITATEA TRANSILVANIA DIN BRAȘOV</t>
  </si>
  <si>
    <t xml:space="preserve">3. UNIVERSITATEA POLITEHNICA DIN BUCUREȘTI </t>
  </si>
  <si>
    <t>4. UNIVERSITATEA TEHNICĂ DIN CLUJ-NAPOCA</t>
  </si>
  <si>
    <t>5. UNIVERSITATEA DIN CRAIOVA</t>
  </si>
  <si>
    <t>6. UNIVERSITATEA TEHNICĂ „GHEORGHE ASACHI” DIN IAȘI</t>
  </si>
  <si>
    <t xml:space="preserve">7. UNIVERSITATEA POLITEHNICA TIMIȘOARA </t>
  </si>
  <si>
    <t>8. WYLIODRIN SRL</t>
  </si>
  <si>
    <t>REZULTAT</t>
  </si>
  <si>
    <t>ADMIS</t>
  </si>
  <si>
    <t xml:space="preserve">4. UNIVERSITATEA 1 DECEMBRIE 1918 ALBA IULIA </t>
  </si>
  <si>
    <t xml:space="preserve">5. UNIVERSITATEA BABEȘ-BOLYAI (UBB) </t>
  </si>
  <si>
    <t>6. UNIVERSITATEA TRANSILVANIA DIN BRAȘOV</t>
  </si>
  <si>
    <t>7. UNIVERSITATEA POLITEHNICA BUCUREȘTI</t>
  </si>
  <si>
    <t>8. UNIVERSITATEA TEHNICĂ CLUJ-NAPOCA</t>
  </si>
  <si>
    <t>9. UNIVERSITATEA DIN PITEȘTI - FACULTATEA DE ELECTRONICĂ, COMUNICAȚII ȘI CALCULATOARE</t>
  </si>
  <si>
    <t>10. UNIVERSITATEA „ȘTEFAN CEL MARE” DIN SUCEAVA</t>
  </si>
  <si>
    <t>11. UNIVERSITATEA POLITEHNICA TIMIȘOARA</t>
  </si>
  <si>
    <t>12. UNIVERSITATEA TEHNICĂ „GHEORGHE ASACHI” IAȘI</t>
  </si>
  <si>
    <t>13.  SC FOTONATION SRL    -  XPERI</t>
  </si>
  <si>
    <t>1. INSTITUTUL NATIONAL DE CERCETARE DEZVOLTARE INGINERIE ELECTRICA ICPE-CA</t>
  </si>
  <si>
    <t>2. NXP SEMICONDUCTORS ROMANIA S.R.L</t>
  </si>
  <si>
    <t xml:space="preserve">3. CONTINENTAL AUTOMOTIVE ROMANIA SRL și CONTINENTAL AUTOMOTIVE SYSTEMS SRL </t>
  </si>
  <si>
    <t xml:space="preserve">4. ANALOG DEVICES ROMANIA SRL </t>
  </si>
  <si>
    <t>5. BLUESPACE TEHNOLOGY</t>
  </si>
  <si>
    <t>6. FIXSOTECH</t>
  </si>
  <si>
    <t>9. SC FOTONATION SRL</t>
  </si>
  <si>
    <t xml:space="preserve">1. ROBERT BOSCH SRL și BOSCH AUTOMOTIVE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</si>
</sst>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right"/>
    </xf>
    <xf numFmtId="43" fontId="0" fillId="0" borderId="0" xfId="1" applyFont="1"/>
    <xf numFmtId="43" fontId="4" fillId="0" borderId="0" xfId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4" fillId="0" borderId="0" xfId="1" applyFont="1" applyAlignment="1">
      <alignment horizontal="center" vertical="center"/>
    </xf>
    <xf numFmtId="43" fontId="6" fillId="0" borderId="0" xfId="1" applyFont="1"/>
    <xf numFmtId="0" fontId="0" fillId="0" borderId="0" xfId="0" applyAlignment="1">
      <alignment vertical="center"/>
    </xf>
    <xf numFmtId="43" fontId="4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 wrapText="1"/>
    </xf>
    <xf numFmtId="43" fontId="7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1" xfId="1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3" fontId="0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3" fontId="6" fillId="0" borderId="0" xfId="1" applyFont="1" applyAlignment="1">
      <alignment horizontal="center" vertical="center" wrapText="1"/>
    </xf>
    <xf numFmtId="43" fontId="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opLeftCell="A4" zoomScale="80" zoomScaleNormal="80" workbookViewId="0">
      <selection activeCell="Y21" sqref="Y21"/>
    </sheetView>
  </sheetViews>
  <sheetFormatPr defaultRowHeight="14.4" x14ac:dyDescent="0.3"/>
  <cols>
    <col min="1" max="1" width="17.109375" style="1" customWidth="1"/>
    <col min="2" max="2" width="26.33203125" style="1" customWidth="1"/>
    <col min="3" max="3" width="21.88671875" style="1" customWidth="1"/>
    <col min="4" max="4" width="14.44140625" style="1" customWidth="1"/>
    <col min="5" max="5" width="20.88671875" style="1" customWidth="1"/>
    <col min="6" max="6" width="11.88671875" style="1" hidden="1" customWidth="1"/>
    <col min="7" max="7" width="21.5546875" style="3" hidden="1" customWidth="1"/>
    <col min="8" max="8" width="23.5546875" style="16" customWidth="1"/>
    <col min="9" max="12" width="20.44140625" style="2" customWidth="1"/>
    <col min="13" max="13" width="15.33203125" style="4" hidden="1" customWidth="1"/>
  </cols>
  <sheetData>
    <row r="1" spans="1:13" s="9" customFormat="1" ht="54.75" customHeight="1" x14ac:dyDescent="0.3">
      <c r="A1" s="11" t="s">
        <v>0</v>
      </c>
      <c r="B1" s="11" t="s">
        <v>57</v>
      </c>
      <c r="C1" s="11" t="s">
        <v>102</v>
      </c>
      <c r="D1" s="13" t="s">
        <v>103</v>
      </c>
      <c r="E1" s="13" t="s">
        <v>104</v>
      </c>
      <c r="F1" s="11" t="s">
        <v>49</v>
      </c>
      <c r="G1" s="14" t="s">
        <v>52</v>
      </c>
      <c r="H1" s="15" t="s">
        <v>1</v>
      </c>
      <c r="I1" s="11" t="s">
        <v>58</v>
      </c>
      <c r="J1" s="11" t="s">
        <v>102</v>
      </c>
      <c r="K1" s="12" t="s">
        <v>103</v>
      </c>
      <c r="L1" s="13" t="s">
        <v>104</v>
      </c>
      <c r="M1" s="14" t="s">
        <v>53</v>
      </c>
    </row>
    <row r="2" spans="1:13" s="27" customFormat="1" ht="30" customHeight="1" x14ac:dyDescent="0.3">
      <c r="A2" s="54" t="s">
        <v>40</v>
      </c>
      <c r="B2" s="73" t="s">
        <v>60</v>
      </c>
      <c r="C2" s="73"/>
      <c r="D2" s="73"/>
      <c r="E2" s="73"/>
      <c r="F2" s="21" t="s">
        <v>50</v>
      </c>
      <c r="G2" s="26">
        <v>13722800</v>
      </c>
      <c r="H2" s="58" t="s">
        <v>2</v>
      </c>
      <c r="I2" s="67" t="s">
        <v>61</v>
      </c>
      <c r="J2" s="67" t="s">
        <v>117</v>
      </c>
      <c r="K2" s="67" t="s">
        <v>134</v>
      </c>
      <c r="L2" s="67" t="s">
        <v>135</v>
      </c>
      <c r="M2" s="57">
        <v>5000000</v>
      </c>
    </row>
    <row r="3" spans="1:13" s="27" customFormat="1" ht="30" customHeight="1" x14ac:dyDescent="0.3">
      <c r="A3" s="54"/>
      <c r="B3" s="73"/>
      <c r="C3" s="73"/>
      <c r="D3" s="73"/>
      <c r="E3" s="73"/>
      <c r="F3" s="21" t="s">
        <v>51</v>
      </c>
      <c r="G3" s="28">
        <v>3804800</v>
      </c>
      <c r="H3" s="58"/>
      <c r="I3" s="67"/>
      <c r="J3" s="67"/>
      <c r="K3" s="67"/>
      <c r="L3" s="67"/>
      <c r="M3" s="57"/>
    </row>
    <row r="4" spans="1:13" s="27" customFormat="1" ht="30" customHeight="1" x14ac:dyDescent="0.3">
      <c r="A4" s="54" t="s">
        <v>41</v>
      </c>
      <c r="B4" s="58" t="s">
        <v>62</v>
      </c>
      <c r="C4" s="58" t="s">
        <v>123</v>
      </c>
      <c r="D4" s="58" t="s">
        <v>134</v>
      </c>
      <c r="E4" s="58"/>
      <c r="F4" s="21" t="s">
        <v>50</v>
      </c>
      <c r="G4" s="29">
        <v>2970400</v>
      </c>
      <c r="H4" s="58" t="s">
        <v>119</v>
      </c>
      <c r="I4" s="67" t="s">
        <v>62</v>
      </c>
      <c r="J4" s="67"/>
      <c r="K4" s="67"/>
      <c r="L4" s="67"/>
      <c r="M4" s="57">
        <v>2500000</v>
      </c>
    </row>
    <row r="5" spans="1:13" s="27" customFormat="1" ht="30" customHeight="1" x14ac:dyDescent="0.3">
      <c r="A5" s="54"/>
      <c r="B5" s="58"/>
      <c r="C5" s="58"/>
      <c r="D5" s="58"/>
      <c r="E5" s="58"/>
      <c r="F5" s="21" t="s">
        <v>51</v>
      </c>
      <c r="G5" s="29">
        <v>4673700</v>
      </c>
      <c r="H5" s="58"/>
      <c r="I5" s="67"/>
      <c r="J5" s="67"/>
      <c r="K5" s="67"/>
      <c r="L5" s="67"/>
      <c r="M5" s="57"/>
    </row>
    <row r="6" spans="1:13" s="27" customFormat="1" ht="30" customHeight="1" x14ac:dyDescent="0.3">
      <c r="A6" s="54" t="s">
        <v>42</v>
      </c>
      <c r="B6" s="59" t="s">
        <v>63</v>
      </c>
      <c r="C6" s="60" t="s">
        <v>120</v>
      </c>
      <c r="D6" s="60" t="s">
        <v>134</v>
      </c>
      <c r="E6" s="60" t="s">
        <v>131</v>
      </c>
      <c r="F6" s="21" t="s">
        <v>50</v>
      </c>
      <c r="G6" s="29">
        <v>36121031</v>
      </c>
      <c r="H6" s="22" t="s">
        <v>39</v>
      </c>
      <c r="I6" s="24" t="s">
        <v>64</v>
      </c>
      <c r="J6" s="24"/>
      <c r="K6" s="24"/>
      <c r="L6" s="24"/>
      <c r="M6" s="29">
        <v>12100000</v>
      </c>
    </row>
    <row r="7" spans="1:13" s="27" customFormat="1" ht="30" customHeight="1" x14ac:dyDescent="0.3">
      <c r="A7" s="54"/>
      <c r="B7" s="59"/>
      <c r="C7" s="61"/>
      <c r="D7" s="61"/>
      <c r="E7" s="61"/>
      <c r="F7" s="21" t="s">
        <v>51</v>
      </c>
      <c r="G7" s="29">
        <v>1316953</v>
      </c>
      <c r="H7" s="22" t="s">
        <v>38</v>
      </c>
      <c r="I7" s="23" t="s">
        <v>65</v>
      </c>
      <c r="J7" s="20" t="s">
        <v>108</v>
      </c>
      <c r="K7" s="24" t="s">
        <v>134</v>
      </c>
      <c r="L7" s="23" t="s">
        <v>135</v>
      </c>
      <c r="M7" s="29">
        <v>12500000</v>
      </c>
    </row>
    <row r="8" spans="1:13" s="27" customFormat="1" ht="30" customHeight="1" x14ac:dyDescent="0.3">
      <c r="A8" s="44" t="s">
        <v>43</v>
      </c>
      <c r="B8" s="44" t="s">
        <v>66</v>
      </c>
      <c r="C8" s="47" t="s">
        <v>124</v>
      </c>
      <c r="D8" s="44" t="s">
        <v>136</v>
      </c>
      <c r="E8" s="44"/>
      <c r="F8" s="54" t="s">
        <v>50</v>
      </c>
      <c r="G8" s="57">
        <v>101630000</v>
      </c>
      <c r="H8" s="22" t="s">
        <v>5</v>
      </c>
      <c r="I8" s="23" t="s">
        <v>67</v>
      </c>
      <c r="J8" s="23"/>
      <c r="K8" s="22" t="s">
        <v>125</v>
      </c>
      <c r="L8" s="23"/>
      <c r="M8" s="29">
        <v>20000000</v>
      </c>
    </row>
    <row r="9" spans="1:13" s="27" customFormat="1" ht="30" customHeight="1" x14ac:dyDescent="0.3">
      <c r="A9" s="45"/>
      <c r="B9" s="45"/>
      <c r="C9" s="48"/>
      <c r="D9" s="45"/>
      <c r="E9" s="45"/>
      <c r="F9" s="54"/>
      <c r="G9" s="57"/>
      <c r="H9" s="22" t="s">
        <v>6</v>
      </c>
      <c r="I9" s="24" t="s">
        <v>68</v>
      </c>
      <c r="J9" s="24"/>
      <c r="K9" s="22"/>
      <c r="L9" s="24"/>
      <c r="M9" s="29">
        <v>8719000</v>
      </c>
    </row>
    <row r="10" spans="1:13" s="27" customFormat="1" ht="30" customHeight="1" x14ac:dyDescent="0.3">
      <c r="A10" s="45"/>
      <c r="B10" s="45"/>
      <c r="C10" s="48"/>
      <c r="D10" s="45"/>
      <c r="E10" s="45"/>
      <c r="F10" s="54"/>
      <c r="G10" s="57"/>
      <c r="H10" s="22" t="s">
        <v>7</v>
      </c>
      <c r="I10" s="23" t="s">
        <v>69</v>
      </c>
      <c r="J10" s="23"/>
      <c r="K10" s="22"/>
      <c r="L10" s="23"/>
      <c r="M10" s="29">
        <v>1000000</v>
      </c>
    </row>
    <row r="11" spans="1:13" s="27" customFormat="1" ht="30" customHeight="1" x14ac:dyDescent="0.3">
      <c r="A11" s="45"/>
      <c r="B11" s="45"/>
      <c r="C11" s="48"/>
      <c r="D11" s="45"/>
      <c r="E11" s="45"/>
      <c r="F11" s="54"/>
      <c r="G11" s="57"/>
      <c r="H11" s="22" t="s">
        <v>8</v>
      </c>
      <c r="I11" s="24" t="s">
        <v>70</v>
      </c>
      <c r="J11" s="24"/>
      <c r="K11" s="22"/>
      <c r="L11" s="24"/>
      <c r="M11" s="29">
        <v>25000000</v>
      </c>
    </row>
    <row r="12" spans="1:13" s="27" customFormat="1" ht="30" customHeight="1" x14ac:dyDescent="0.3">
      <c r="A12" s="45"/>
      <c r="B12" s="45"/>
      <c r="C12" s="48"/>
      <c r="D12" s="45"/>
      <c r="E12" s="45"/>
      <c r="F12" s="54"/>
      <c r="G12" s="57"/>
      <c r="H12" s="22" t="s">
        <v>9</v>
      </c>
      <c r="I12" s="23" t="s">
        <v>71</v>
      </c>
      <c r="J12" s="23"/>
      <c r="K12" s="22"/>
      <c r="L12" s="23"/>
      <c r="M12" s="29">
        <v>4200000</v>
      </c>
    </row>
    <row r="13" spans="1:13" s="27" customFormat="1" ht="30" customHeight="1" x14ac:dyDescent="0.3">
      <c r="A13" s="45"/>
      <c r="B13" s="45"/>
      <c r="C13" s="48"/>
      <c r="D13" s="45"/>
      <c r="E13" s="45"/>
      <c r="F13" s="54"/>
      <c r="G13" s="57"/>
      <c r="H13" s="22" t="s">
        <v>10</v>
      </c>
      <c r="I13" s="24" t="s">
        <v>72</v>
      </c>
      <c r="J13" s="24"/>
      <c r="K13" s="22"/>
      <c r="L13" s="24"/>
      <c r="M13" s="29">
        <v>2500000</v>
      </c>
    </row>
    <row r="14" spans="1:13" s="27" customFormat="1" ht="30" customHeight="1" x14ac:dyDescent="0.3">
      <c r="A14" s="45"/>
      <c r="B14" s="45"/>
      <c r="C14" s="48"/>
      <c r="D14" s="45"/>
      <c r="E14" s="45"/>
      <c r="F14" s="54"/>
      <c r="G14" s="57"/>
      <c r="H14" s="22" t="s">
        <v>11</v>
      </c>
      <c r="I14" s="23" t="s">
        <v>73</v>
      </c>
      <c r="J14" s="20" t="s">
        <v>111</v>
      </c>
      <c r="K14" s="22"/>
      <c r="L14" s="23"/>
      <c r="M14" s="29">
        <v>2000000</v>
      </c>
    </row>
    <row r="15" spans="1:13" s="27" customFormat="1" ht="30" customHeight="1" x14ac:dyDescent="0.3">
      <c r="A15" s="45"/>
      <c r="B15" s="45"/>
      <c r="C15" s="48"/>
      <c r="D15" s="45"/>
      <c r="E15" s="45"/>
      <c r="F15" s="54" t="s">
        <v>51</v>
      </c>
      <c r="G15" s="57">
        <v>40070000</v>
      </c>
      <c r="H15" s="22" t="s">
        <v>12</v>
      </c>
      <c r="I15" s="23" t="s">
        <v>74</v>
      </c>
      <c r="J15" s="19" t="s">
        <v>114</v>
      </c>
      <c r="K15" s="22" t="s">
        <v>140</v>
      </c>
      <c r="L15" s="24" t="s">
        <v>141</v>
      </c>
      <c r="M15" s="29">
        <v>21000000</v>
      </c>
    </row>
    <row r="16" spans="1:13" s="27" customFormat="1" ht="30" customHeight="1" x14ac:dyDescent="0.3">
      <c r="A16" s="45"/>
      <c r="B16" s="45"/>
      <c r="C16" s="48"/>
      <c r="D16" s="45"/>
      <c r="E16" s="45"/>
      <c r="F16" s="54"/>
      <c r="G16" s="57"/>
      <c r="H16" s="22" t="s">
        <v>13</v>
      </c>
      <c r="I16" s="23" t="s">
        <v>75</v>
      </c>
      <c r="J16" s="20" t="s">
        <v>109</v>
      </c>
      <c r="K16" s="22"/>
      <c r="L16" s="23"/>
      <c r="M16" s="29">
        <v>8000000</v>
      </c>
    </row>
    <row r="17" spans="1:13" s="27" customFormat="1" ht="30" customHeight="1" x14ac:dyDescent="0.3">
      <c r="A17" s="45"/>
      <c r="B17" s="45"/>
      <c r="C17" s="48"/>
      <c r="D17" s="45"/>
      <c r="E17" s="45"/>
      <c r="F17" s="54"/>
      <c r="G17" s="57"/>
      <c r="H17" s="22" t="s">
        <v>14</v>
      </c>
      <c r="I17" s="24" t="s">
        <v>76</v>
      </c>
      <c r="J17" s="20" t="s">
        <v>112</v>
      </c>
      <c r="K17" s="22" t="s">
        <v>125</v>
      </c>
      <c r="L17" s="24"/>
      <c r="M17" s="29">
        <v>150000</v>
      </c>
    </row>
    <row r="18" spans="1:13" s="27" customFormat="1" ht="30" customHeight="1" x14ac:dyDescent="0.3">
      <c r="A18" s="45"/>
      <c r="B18" s="45"/>
      <c r="C18" s="48"/>
      <c r="D18" s="45"/>
      <c r="E18" s="45"/>
      <c r="F18" s="54"/>
      <c r="G18" s="57"/>
      <c r="H18" s="22" t="s">
        <v>15</v>
      </c>
      <c r="I18" s="23" t="s">
        <v>77</v>
      </c>
      <c r="J18" s="20" t="s">
        <v>110</v>
      </c>
      <c r="K18" s="22" t="s">
        <v>125</v>
      </c>
      <c r="L18" s="23" t="s">
        <v>126</v>
      </c>
      <c r="M18" s="29">
        <v>0</v>
      </c>
    </row>
    <row r="19" spans="1:13" s="27" customFormat="1" ht="30" customHeight="1" x14ac:dyDescent="0.3">
      <c r="A19" s="45"/>
      <c r="B19" s="45"/>
      <c r="C19" s="48"/>
      <c r="D19" s="45"/>
      <c r="E19" s="45"/>
      <c r="F19" s="54"/>
      <c r="G19" s="57"/>
      <c r="H19" s="22" t="s">
        <v>16</v>
      </c>
      <c r="I19" s="23" t="s">
        <v>78</v>
      </c>
      <c r="J19" s="23"/>
      <c r="K19" s="22"/>
      <c r="L19" s="23"/>
      <c r="M19" s="29">
        <v>20000000</v>
      </c>
    </row>
    <row r="20" spans="1:13" s="27" customFormat="1" ht="30" customHeight="1" x14ac:dyDescent="0.3">
      <c r="A20" s="45"/>
      <c r="B20" s="45"/>
      <c r="C20" s="48"/>
      <c r="D20" s="45"/>
      <c r="E20" s="45"/>
      <c r="F20" s="54"/>
      <c r="G20" s="57"/>
      <c r="H20" s="22" t="s">
        <v>17</v>
      </c>
      <c r="I20" s="23" t="s">
        <v>79</v>
      </c>
      <c r="J20" s="23"/>
      <c r="K20" s="22"/>
      <c r="L20" s="23"/>
      <c r="M20" s="29">
        <v>20100000</v>
      </c>
    </row>
    <row r="21" spans="1:13" s="27" customFormat="1" ht="30" customHeight="1" x14ac:dyDescent="0.3">
      <c r="A21" s="45"/>
      <c r="B21" s="45"/>
      <c r="C21" s="48"/>
      <c r="D21" s="45"/>
      <c r="E21" s="45"/>
      <c r="F21" s="54"/>
      <c r="G21" s="57"/>
      <c r="H21" s="22" t="s">
        <v>18</v>
      </c>
      <c r="I21" s="23" t="s">
        <v>80</v>
      </c>
      <c r="J21" s="23"/>
      <c r="K21" s="22"/>
      <c r="L21" s="23"/>
      <c r="M21" s="29">
        <v>7000000</v>
      </c>
    </row>
    <row r="22" spans="1:13" s="27" customFormat="1" ht="30" customHeight="1" x14ac:dyDescent="0.3">
      <c r="A22" s="45"/>
      <c r="B22" s="45"/>
      <c r="C22" s="48"/>
      <c r="D22" s="45"/>
      <c r="E22" s="45"/>
      <c r="F22" s="54"/>
      <c r="G22" s="57"/>
      <c r="H22" s="22" t="s">
        <v>59</v>
      </c>
      <c r="I22" s="23" t="s">
        <v>81</v>
      </c>
      <c r="J22" s="23"/>
      <c r="K22" s="22"/>
      <c r="L22" s="23"/>
      <c r="M22" s="29">
        <v>0</v>
      </c>
    </row>
    <row r="23" spans="1:13" s="27" customFormat="1" ht="30" customHeight="1" x14ac:dyDescent="0.3">
      <c r="A23" s="46"/>
      <c r="B23" s="46"/>
      <c r="C23" s="49"/>
      <c r="D23" s="46"/>
      <c r="E23" s="46"/>
      <c r="F23" s="32"/>
      <c r="G23" s="33"/>
      <c r="H23" s="35" t="s">
        <v>139</v>
      </c>
      <c r="I23" s="36" t="s">
        <v>142</v>
      </c>
      <c r="J23" s="34"/>
      <c r="K23" s="35"/>
      <c r="L23" s="36"/>
      <c r="M23" s="33"/>
    </row>
    <row r="24" spans="1:13" s="27" customFormat="1" ht="30" customHeight="1" x14ac:dyDescent="0.3">
      <c r="A24" s="54" t="s">
        <v>56</v>
      </c>
      <c r="B24" s="54" t="s">
        <v>82</v>
      </c>
      <c r="C24" s="55" t="s">
        <v>133</v>
      </c>
      <c r="D24" s="54" t="s">
        <v>125</v>
      </c>
      <c r="E24" s="50" t="s">
        <v>137</v>
      </c>
      <c r="F24" s="21" t="s">
        <v>50</v>
      </c>
      <c r="G24" s="29">
        <v>15000000</v>
      </c>
      <c r="H24" s="58" t="s">
        <v>3</v>
      </c>
      <c r="I24" s="67"/>
      <c r="J24" s="71" t="s">
        <v>106</v>
      </c>
      <c r="K24" s="67" t="s">
        <v>132</v>
      </c>
      <c r="L24" s="67" t="s">
        <v>138</v>
      </c>
      <c r="M24" s="57">
        <v>2000000</v>
      </c>
    </row>
    <row r="25" spans="1:13" s="27" customFormat="1" ht="30" customHeight="1" x14ac:dyDescent="0.3">
      <c r="A25" s="54"/>
      <c r="B25" s="54"/>
      <c r="C25" s="55"/>
      <c r="D25" s="54"/>
      <c r="E25" s="50"/>
      <c r="F25" s="21" t="s">
        <v>51</v>
      </c>
      <c r="G25" s="29">
        <v>30000000</v>
      </c>
      <c r="H25" s="58"/>
      <c r="I25" s="67"/>
      <c r="J25" s="72"/>
      <c r="K25" s="67"/>
      <c r="L25" s="67"/>
      <c r="M25" s="57"/>
    </row>
    <row r="26" spans="1:13" s="27" customFormat="1" ht="30" customHeight="1" x14ac:dyDescent="0.3">
      <c r="A26" s="21" t="s">
        <v>44</v>
      </c>
      <c r="B26" s="21" t="s">
        <v>83</v>
      </c>
      <c r="C26" s="21"/>
      <c r="D26" s="21"/>
      <c r="E26" s="21"/>
      <c r="F26" s="21"/>
      <c r="G26" s="29">
        <v>0</v>
      </c>
      <c r="H26" s="22" t="s">
        <v>4</v>
      </c>
      <c r="I26" s="23"/>
      <c r="J26" s="20"/>
      <c r="K26" s="23"/>
      <c r="L26" s="23"/>
      <c r="M26" s="29">
        <v>0</v>
      </c>
    </row>
    <row r="27" spans="1:13" s="27" customFormat="1" ht="30" customHeight="1" x14ac:dyDescent="0.3">
      <c r="A27" s="54" t="s">
        <v>45</v>
      </c>
      <c r="B27" s="56" t="s">
        <v>84</v>
      </c>
      <c r="C27" s="56" t="s">
        <v>122</v>
      </c>
      <c r="D27" s="56" t="s">
        <v>125</v>
      </c>
      <c r="E27" s="56"/>
      <c r="F27" s="21" t="s">
        <v>50</v>
      </c>
      <c r="G27" s="29">
        <v>180000</v>
      </c>
      <c r="H27" s="22" t="s">
        <v>19</v>
      </c>
      <c r="I27" s="24" t="s">
        <v>85</v>
      </c>
      <c r="J27" s="19"/>
      <c r="K27" s="68"/>
      <c r="L27" s="24"/>
      <c r="M27" s="29">
        <v>300000</v>
      </c>
    </row>
    <row r="28" spans="1:13" s="27" customFormat="1" ht="30" customHeight="1" x14ac:dyDescent="0.3">
      <c r="A28" s="54"/>
      <c r="B28" s="56"/>
      <c r="C28" s="56"/>
      <c r="D28" s="56"/>
      <c r="E28" s="56"/>
      <c r="F28" s="21" t="s">
        <v>51</v>
      </c>
      <c r="G28" s="29">
        <v>190000</v>
      </c>
      <c r="H28" s="22" t="s">
        <v>20</v>
      </c>
      <c r="I28" s="24" t="s">
        <v>86</v>
      </c>
      <c r="J28" s="19"/>
      <c r="K28" s="69"/>
      <c r="L28" s="24"/>
      <c r="M28" s="29">
        <v>200000</v>
      </c>
    </row>
    <row r="29" spans="1:13" s="27" customFormat="1" ht="30" customHeight="1" x14ac:dyDescent="0.3">
      <c r="A29" s="56" t="s">
        <v>46</v>
      </c>
      <c r="B29" s="56" t="s">
        <v>87</v>
      </c>
      <c r="C29" s="62" t="s">
        <v>121</v>
      </c>
      <c r="D29" s="51" t="s">
        <v>125</v>
      </c>
      <c r="E29" s="51"/>
      <c r="F29" s="56" t="s">
        <v>50</v>
      </c>
      <c r="G29" s="66">
        <v>29200000</v>
      </c>
      <c r="H29" s="22" t="s">
        <v>21</v>
      </c>
      <c r="I29" s="70" t="s">
        <v>87</v>
      </c>
      <c r="J29" s="19" t="s">
        <v>113</v>
      </c>
      <c r="K29" s="30" t="s">
        <v>125</v>
      </c>
      <c r="L29" s="25" t="s">
        <v>128</v>
      </c>
      <c r="M29" s="29">
        <v>8000000</v>
      </c>
    </row>
    <row r="30" spans="1:13" s="27" customFormat="1" ht="30" customHeight="1" x14ac:dyDescent="0.3">
      <c r="A30" s="56"/>
      <c r="B30" s="56"/>
      <c r="C30" s="63"/>
      <c r="D30" s="52"/>
      <c r="E30" s="52"/>
      <c r="F30" s="56"/>
      <c r="G30" s="66"/>
      <c r="H30" s="22" t="s">
        <v>22</v>
      </c>
      <c r="I30" s="70"/>
      <c r="J30" s="24" t="s">
        <v>115</v>
      </c>
      <c r="K30" s="30" t="s">
        <v>125</v>
      </c>
      <c r="L30" s="24" t="s">
        <v>129</v>
      </c>
      <c r="M30" s="29">
        <v>8000000</v>
      </c>
    </row>
    <row r="31" spans="1:13" s="27" customFormat="1" ht="30" customHeight="1" x14ac:dyDescent="0.3">
      <c r="A31" s="56"/>
      <c r="B31" s="56"/>
      <c r="C31" s="63"/>
      <c r="D31" s="52"/>
      <c r="E31" s="52"/>
      <c r="F31" s="56"/>
      <c r="G31" s="66"/>
      <c r="H31" s="22" t="s">
        <v>23</v>
      </c>
      <c r="I31" s="70"/>
      <c r="J31" s="24" t="s">
        <v>116</v>
      </c>
      <c r="K31" s="25" t="s">
        <v>125</v>
      </c>
      <c r="L31" s="24" t="s">
        <v>127</v>
      </c>
      <c r="M31" s="29">
        <v>8000000</v>
      </c>
    </row>
    <row r="32" spans="1:13" s="27" customFormat="1" ht="30" customHeight="1" x14ac:dyDescent="0.3">
      <c r="A32" s="56"/>
      <c r="B32" s="56"/>
      <c r="C32" s="63"/>
      <c r="D32" s="52"/>
      <c r="E32" s="52"/>
      <c r="F32" s="56" t="s">
        <v>51</v>
      </c>
      <c r="G32" s="66">
        <v>10800000</v>
      </c>
      <c r="H32" s="22" t="s">
        <v>24</v>
      </c>
      <c r="I32" s="70"/>
      <c r="J32" s="24"/>
      <c r="K32" s="30"/>
      <c r="L32" s="24"/>
      <c r="M32" s="29">
        <v>7500000</v>
      </c>
    </row>
    <row r="33" spans="1:13" s="27" customFormat="1" ht="30" customHeight="1" x14ac:dyDescent="0.3">
      <c r="A33" s="56"/>
      <c r="B33" s="56"/>
      <c r="C33" s="64"/>
      <c r="D33" s="53"/>
      <c r="E33" s="53"/>
      <c r="F33" s="56"/>
      <c r="G33" s="66"/>
      <c r="H33" s="22" t="s">
        <v>25</v>
      </c>
      <c r="I33" s="70"/>
      <c r="J33" s="24" t="s">
        <v>118</v>
      </c>
      <c r="K33" s="30" t="s">
        <v>125</v>
      </c>
      <c r="L33" s="24"/>
      <c r="M33" s="29">
        <v>0</v>
      </c>
    </row>
    <row r="34" spans="1:13" s="27" customFormat="1" ht="30" customHeight="1" x14ac:dyDescent="0.3">
      <c r="A34" s="54" t="s">
        <v>47</v>
      </c>
      <c r="B34" s="54" t="s">
        <v>88</v>
      </c>
      <c r="C34" s="21"/>
      <c r="D34" s="21"/>
      <c r="E34" s="21"/>
      <c r="F34" s="54" t="s">
        <v>50</v>
      </c>
      <c r="G34" s="57">
        <v>86259537</v>
      </c>
      <c r="H34" s="22" t="s">
        <v>26</v>
      </c>
      <c r="I34" s="24" t="s">
        <v>89</v>
      </c>
      <c r="J34" s="24"/>
      <c r="K34" s="24"/>
      <c r="L34" s="24"/>
      <c r="M34" s="29">
        <v>2000000</v>
      </c>
    </row>
    <row r="35" spans="1:13" s="27" customFormat="1" ht="30" customHeight="1" x14ac:dyDescent="0.3">
      <c r="A35" s="54"/>
      <c r="B35" s="54"/>
      <c r="C35" s="21"/>
      <c r="D35" s="21"/>
      <c r="E35" s="21"/>
      <c r="F35" s="54"/>
      <c r="G35" s="57"/>
      <c r="H35" s="22" t="s">
        <v>27</v>
      </c>
      <c r="I35" s="24" t="s">
        <v>90</v>
      </c>
      <c r="J35" s="24"/>
      <c r="K35" s="24"/>
      <c r="L35" s="24"/>
      <c r="M35" s="29">
        <v>1000000</v>
      </c>
    </row>
    <row r="36" spans="1:13" s="27" customFormat="1" ht="30" customHeight="1" x14ac:dyDescent="0.3">
      <c r="A36" s="54"/>
      <c r="B36" s="54"/>
      <c r="C36" s="21"/>
      <c r="D36" s="21"/>
      <c r="E36" s="21"/>
      <c r="F36" s="54"/>
      <c r="G36" s="57"/>
      <c r="H36" s="22" t="s">
        <v>28</v>
      </c>
      <c r="I36" s="24" t="s">
        <v>91</v>
      </c>
      <c r="J36" s="24"/>
      <c r="K36" s="24"/>
      <c r="L36" s="24"/>
      <c r="M36" s="29">
        <v>26175000</v>
      </c>
    </row>
    <row r="37" spans="1:13" s="27" customFormat="1" ht="30" customHeight="1" x14ac:dyDescent="0.3">
      <c r="A37" s="54"/>
      <c r="B37" s="54"/>
      <c r="C37" s="31"/>
      <c r="D37" s="21"/>
      <c r="E37" s="21"/>
      <c r="F37" s="54"/>
      <c r="G37" s="57"/>
      <c r="H37" s="22" t="s">
        <v>29</v>
      </c>
      <c r="I37" s="24" t="s">
        <v>92</v>
      </c>
      <c r="J37" s="20" t="s">
        <v>105</v>
      </c>
      <c r="K37" s="24" t="s">
        <v>125</v>
      </c>
      <c r="L37" s="24" t="s">
        <v>135</v>
      </c>
      <c r="M37" s="29">
        <v>6000000</v>
      </c>
    </row>
    <row r="38" spans="1:13" s="27" customFormat="1" ht="30" customHeight="1" x14ac:dyDescent="0.3">
      <c r="A38" s="54"/>
      <c r="B38" s="54"/>
      <c r="C38" s="21"/>
      <c r="D38" s="21"/>
      <c r="E38" s="21"/>
      <c r="F38" s="54"/>
      <c r="G38" s="57"/>
      <c r="H38" s="22" t="s">
        <v>30</v>
      </c>
      <c r="I38" s="24" t="s">
        <v>93</v>
      </c>
      <c r="J38" s="24"/>
      <c r="K38" s="24"/>
      <c r="L38" s="24"/>
      <c r="M38" s="29">
        <v>7500000</v>
      </c>
    </row>
    <row r="39" spans="1:13" s="27" customFormat="1" ht="30" customHeight="1" x14ac:dyDescent="0.3">
      <c r="A39" s="54"/>
      <c r="B39" s="54"/>
      <c r="C39" s="21"/>
      <c r="D39" s="21"/>
      <c r="E39" s="21"/>
      <c r="F39" s="54" t="s">
        <v>51</v>
      </c>
      <c r="G39" s="57">
        <v>22984614</v>
      </c>
      <c r="H39" s="22" t="s">
        <v>31</v>
      </c>
      <c r="I39" s="24" t="s">
        <v>94</v>
      </c>
      <c r="J39" s="24"/>
      <c r="K39" s="24"/>
      <c r="L39" s="24"/>
      <c r="M39" s="29">
        <v>11400000</v>
      </c>
    </row>
    <row r="40" spans="1:13" s="27" customFormat="1" ht="30" customHeight="1" x14ac:dyDescent="0.3">
      <c r="A40" s="54"/>
      <c r="B40" s="54"/>
      <c r="C40" s="21"/>
      <c r="D40" s="21"/>
      <c r="E40" s="21"/>
      <c r="F40" s="54"/>
      <c r="G40" s="57"/>
      <c r="H40" s="22" t="s">
        <v>32</v>
      </c>
      <c r="I40" s="24" t="s">
        <v>95</v>
      </c>
      <c r="J40" s="24"/>
      <c r="K40" s="24"/>
      <c r="L40" s="24"/>
      <c r="M40" s="29">
        <v>9000000</v>
      </c>
    </row>
    <row r="41" spans="1:13" s="27" customFormat="1" ht="30" customHeight="1" x14ac:dyDescent="0.3">
      <c r="A41" s="54"/>
      <c r="B41" s="54"/>
      <c r="C41" s="21"/>
      <c r="D41" s="21"/>
      <c r="E41" s="21"/>
      <c r="F41" s="54"/>
      <c r="G41" s="57"/>
      <c r="H41" s="22" t="s">
        <v>33</v>
      </c>
      <c r="I41" s="24" t="s">
        <v>96</v>
      </c>
      <c r="J41" s="24"/>
      <c r="K41" s="24"/>
      <c r="L41" s="24"/>
      <c r="M41" s="29">
        <v>9000000</v>
      </c>
    </row>
    <row r="42" spans="1:13" s="27" customFormat="1" ht="30" customHeight="1" x14ac:dyDescent="0.3">
      <c r="A42" s="54"/>
      <c r="B42" s="54"/>
      <c r="C42" s="21"/>
      <c r="D42" s="21"/>
      <c r="E42" s="21"/>
      <c r="F42" s="54"/>
      <c r="G42" s="57"/>
      <c r="H42" s="22" t="s">
        <v>34</v>
      </c>
      <c r="I42" s="24" t="s">
        <v>97</v>
      </c>
      <c r="J42" s="24"/>
      <c r="K42" s="24"/>
      <c r="L42" s="24"/>
      <c r="M42" s="29">
        <v>5000000</v>
      </c>
    </row>
    <row r="43" spans="1:13" s="27" customFormat="1" ht="30" customHeight="1" x14ac:dyDescent="0.3">
      <c r="A43" s="54" t="s">
        <v>48</v>
      </c>
      <c r="B43" s="54" t="s">
        <v>98</v>
      </c>
      <c r="C43" s="21"/>
      <c r="D43" s="21"/>
      <c r="E43" s="21"/>
      <c r="F43" s="54" t="s">
        <v>50</v>
      </c>
      <c r="G43" s="57">
        <v>11083750</v>
      </c>
      <c r="H43" s="22" t="s">
        <v>35</v>
      </c>
      <c r="I43" s="24" t="s">
        <v>99</v>
      </c>
      <c r="J43" s="24"/>
      <c r="K43" s="24"/>
      <c r="L43" s="24"/>
      <c r="M43" s="29">
        <v>1800000</v>
      </c>
    </row>
    <row r="44" spans="1:13" s="27" customFormat="1" ht="30" customHeight="1" x14ac:dyDescent="0.3">
      <c r="A44" s="54"/>
      <c r="B44" s="54"/>
      <c r="C44" s="21"/>
      <c r="D44" s="21"/>
      <c r="E44" s="21"/>
      <c r="F44" s="54"/>
      <c r="G44" s="57"/>
      <c r="H44" s="22" t="s">
        <v>36</v>
      </c>
      <c r="I44" s="24" t="s">
        <v>100</v>
      </c>
      <c r="J44" s="24"/>
      <c r="K44" s="24"/>
      <c r="L44" s="24"/>
      <c r="M44" s="29">
        <v>6300000</v>
      </c>
    </row>
    <row r="45" spans="1:13" s="27" customFormat="1" ht="30" customHeight="1" x14ac:dyDescent="0.3">
      <c r="A45" s="54"/>
      <c r="B45" s="54"/>
      <c r="C45" s="21"/>
      <c r="D45" s="21"/>
      <c r="E45" s="21"/>
      <c r="F45" s="21" t="s">
        <v>51</v>
      </c>
      <c r="G45" s="29">
        <v>5701375</v>
      </c>
      <c r="H45" s="22" t="s">
        <v>37</v>
      </c>
      <c r="I45" s="23" t="s">
        <v>101</v>
      </c>
      <c r="J45" s="20" t="s">
        <v>107</v>
      </c>
      <c r="K45" s="23" t="s">
        <v>125</v>
      </c>
      <c r="L45" s="23" t="s">
        <v>130</v>
      </c>
      <c r="M45" s="29">
        <v>2000000</v>
      </c>
    </row>
    <row r="46" spans="1:13" x14ac:dyDescent="0.3">
      <c r="M46" s="8">
        <f>SUM(M2:M45)</f>
        <v>292944000</v>
      </c>
    </row>
    <row r="51" spans="1:12" x14ac:dyDescent="0.3">
      <c r="A51" s="1" t="s">
        <v>54</v>
      </c>
      <c r="F51" s="1" t="s">
        <v>50</v>
      </c>
      <c r="G51" s="3">
        <v>296167518</v>
      </c>
      <c r="H51" s="65">
        <f>SUBTOTAL(9,G51:G52)</f>
        <v>415708960</v>
      </c>
      <c r="I51" s="7"/>
      <c r="J51" s="10"/>
      <c r="K51" s="10"/>
      <c r="L51" s="10"/>
    </row>
    <row r="52" spans="1:12" x14ac:dyDescent="0.3">
      <c r="F52" s="1" t="s">
        <v>51</v>
      </c>
      <c r="G52" s="3">
        <v>119541442</v>
      </c>
      <c r="H52" s="65"/>
      <c r="I52" s="7"/>
      <c r="J52" s="10"/>
      <c r="K52" s="10"/>
      <c r="L52" s="10"/>
    </row>
    <row r="55" spans="1:12" x14ac:dyDescent="0.3">
      <c r="A55" s="1" t="s">
        <v>55</v>
      </c>
      <c r="H55" s="17">
        <v>292944000</v>
      </c>
      <c r="I55" s="5"/>
      <c r="J55" s="5"/>
      <c r="K55" s="5"/>
      <c r="L55" s="5"/>
    </row>
    <row r="56" spans="1:12" x14ac:dyDescent="0.3">
      <c r="H56" s="18">
        <f>SUM(H51:H55)</f>
        <v>708652960</v>
      </c>
      <c r="I56" s="6"/>
      <c r="J56" s="6"/>
      <c r="K56" s="6"/>
      <c r="L56" s="6"/>
    </row>
  </sheetData>
  <autoFilter ref="A1:M46" xr:uid="{00000000-0009-0000-0000-000000000000}"/>
  <mergeCells count="74">
    <mergeCell ref="L2:L3"/>
    <mergeCell ref="A2:A3"/>
    <mergeCell ref="A4:A5"/>
    <mergeCell ref="H2:H3"/>
    <mergeCell ref="M2:M3"/>
    <mergeCell ref="H4:H5"/>
    <mergeCell ref="M4:M5"/>
    <mergeCell ref="B2:B3"/>
    <mergeCell ref="I2:I3"/>
    <mergeCell ref="I4:I5"/>
    <mergeCell ref="C2:C3"/>
    <mergeCell ref="D2:D3"/>
    <mergeCell ref="E2:E3"/>
    <mergeCell ref="J2:J3"/>
    <mergeCell ref="K2:K3"/>
    <mergeCell ref="C4:C5"/>
    <mergeCell ref="D4:D5"/>
    <mergeCell ref="J4:J5"/>
    <mergeCell ref="K4:K5"/>
    <mergeCell ref="L4:L5"/>
    <mergeCell ref="M24:M25"/>
    <mergeCell ref="F29:F31"/>
    <mergeCell ref="F32:F33"/>
    <mergeCell ref="G29:G31"/>
    <mergeCell ref="G32:G33"/>
    <mergeCell ref="H24:H25"/>
    <mergeCell ref="I24:I25"/>
    <mergeCell ref="K24:K25"/>
    <mergeCell ref="L24:L25"/>
    <mergeCell ref="K27:K28"/>
    <mergeCell ref="I29:I33"/>
    <mergeCell ref="J24:J25"/>
    <mergeCell ref="H51:H52"/>
    <mergeCell ref="F34:F38"/>
    <mergeCell ref="F39:F42"/>
    <mergeCell ref="G34:G38"/>
    <mergeCell ref="G39:G42"/>
    <mergeCell ref="F43:F44"/>
    <mergeCell ref="G43:G44"/>
    <mergeCell ref="A24:A25"/>
    <mergeCell ref="A6:A7"/>
    <mergeCell ref="A27:A28"/>
    <mergeCell ref="A29:A33"/>
    <mergeCell ref="A43:A45"/>
    <mergeCell ref="A34:A42"/>
    <mergeCell ref="A8:A23"/>
    <mergeCell ref="G15:G22"/>
    <mergeCell ref="B34:B42"/>
    <mergeCell ref="B43:B45"/>
    <mergeCell ref="B4:B5"/>
    <mergeCell ref="B29:B33"/>
    <mergeCell ref="B6:B7"/>
    <mergeCell ref="B24:B25"/>
    <mergeCell ref="B27:B28"/>
    <mergeCell ref="E4:E5"/>
    <mergeCell ref="F8:F14"/>
    <mergeCell ref="G8:G14"/>
    <mergeCell ref="C6:C7"/>
    <mergeCell ref="D6:D7"/>
    <mergeCell ref="E6:E7"/>
    <mergeCell ref="C29:C33"/>
    <mergeCell ref="D29:D33"/>
    <mergeCell ref="E29:E33"/>
    <mergeCell ref="F15:F22"/>
    <mergeCell ref="C24:C25"/>
    <mergeCell ref="D24:D25"/>
    <mergeCell ref="C27:C28"/>
    <mergeCell ref="D27:D28"/>
    <mergeCell ref="E27:E28"/>
    <mergeCell ref="B8:B23"/>
    <mergeCell ref="C8:C23"/>
    <mergeCell ref="D8:D23"/>
    <mergeCell ref="E8:E23"/>
    <mergeCell ref="E24:E2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tabSelected="1" workbookViewId="0">
      <selection activeCell="D35" sqref="D35"/>
    </sheetView>
  </sheetViews>
  <sheetFormatPr defaultRowHeight="14.4" x14ac:dyDescent="0.3"/>
  <cols>
    <col min="1" max="1" width="66.109375" style="42" customWidth="1"/>
    <col min="2" max="2" width="20.88671875" style="42" customWidth="1"/>
    <col min="3" max="3" width="35.6640625" style="43" customWidth="1"/>
    <col min="4" max="4" width="38.44140625" style="16" bestFit="1" customWidth="1"/>
  </cols>
  <sheetData>
    <row r="1" spans="1:4" ht="15" thickBot="1" x14ac:dyDescent="0.35">
      <c r="A1" s="38" t="s">
        <v>0</v>
      </c>
      <c r="B1" s="38" t="s">
        <v>173</v>
      </c>
      <c r="C1" s="38" t="s">
        <v>143</v>
      </c>
      <c r="D1" s="39" t="s">
        <v>1</v>
      </c>
    </row>
    <row r="2" spans="1:4" ht="28.8" x14ac:dyDescent="0.3">
      <c r="A2" s="74" t="s">
        <v>192</v>
      </c>
      <c r="B2" s="80" t="s">
        <v>174</v>
      </c>
      <c r="C2" s="76" t="s">
        <v>148</v>
      </c>
      <c r="D2" s="40" t="s">
        <v>149</v>
      </c>
    </row>
    <row r="3" spans="1:4" ht="15" thickBot="1" x14ac:dyDescent="0.35">
      <c r="A3" s="75"/>
      <c r="B3" s="81"/>
      <c r="C3" s="77"/>
      <c r="D3" s="41" t="s">
        <v>150</v>
      </c>
    </row>
    <row r="4" spans="1:4" x14ac:dyDescent="0.3">
      <c r="A4" s="74" t="s">
        <v>186</v>
      </c>
      <c r="B4" s="80" t="s">
        <v>174</v>
      </c>
      <c r="C4" s="80" t="s">
        <v>164</v>
      </c>
      <c r="D4" s="40" t="s">
        <v>165</v>
      </c>
    </row>
    <row r="5" spans="1:4" ht="28.8" x14ac:dyDescent="0.3">
      <c r="A5" s="86"/>
      <c r="B5" s="48"/>
      <c r="C5" s="48"/>
      <c r="D5" s="37" t="s">
        <v>166</v>
      </c>
    </row>
    <row r="6" spans="1:4" ht="28.8" x14ac:dyDescent="0.3">
      <c r="A6" s="86"/>
      <c r="B6" s="48"/>
      <c r="C6" s="48"/>
      <c r="D6" s="37" t="s">
        <v>167</v>
      </c>
    </row>
    <row r="7" spans="1:4" ht="28.8" x14ac:dyDescent="0.3">
      <c r="A7" s="86"/>
      <c r="B7" s="48"/>
      <c r="C7" s="48"/>
      <c r="D7" s="37" t="s">
        <v>168</v>
      </c>
    </row>
    <row r="8" spans="1:4" x14ac:dyDescent="0.3">
      <c r="A8" s="86"/>
      <c r="B8" s="48"/>
      <c r="C8" s="48"/>
      <c r="D8" s="37" t="s">
        <v>169</v>
      </c>
    </row>
    <row r="9" spans="1:4" ht="28.8" x14ac:dyDescent="0.3">
      <c r="A9" s="86"/>
      <c r="B9" s="48"/>
      <c r="C9" s="48"/>
      <c r="D9" s="37" t="s">
        <v>170</v>
      </c>
    </row>
    <row r="10" spans="1:4" ht="28.8" x14ac:dyDescent="0.3">
      <c r="A10" s="86"/>
      <c r="B10" s="48"/>
      <c r="C10" s="48"/>
      <c r="D10" s="37" t="s">
        <v>171</v>
      </c>
    </row>
    <row r="11" spans="1:4" x14ac:dyDescent="0.3">
      <c r="A11" s="86"/>
      <c r="B11" s="48"/>
      <c r="C11" s="48"/>
      <c r="D11" s="37" t="s">
        <v>172</v>
      </c>
    </row>
    <row r="12" spans="1:4" ht="15" thickBot="1" x14ac:dyDescent="0.35">
      <c r="A12" s="75"/>
      <c r="B12" s="81"/>
      <c r="C12" s="81"/>
      <c r="D12" s="41" t="s">
        <v>191</v>
      </c>
    </row>
    <row r="13" spans="1:4" x14ac:dyDescent="0.3">
      <c r="A13" s="84" t="s">
        <v>187</v>
      </c>
      <c r="B13" s="80" t="s">
        <v>174</v>
      </c>
      <c r="C13" s="80" t="s">
        <v>151</v>
      </c>
      <c r="D13" s="40" t="s">
        <v>5</v>
      </c>
    </row>
    <row r="14" spans="1:4" x14ac:dyDescent="0.3">
      <c r="A14" s="85"/>
      <c r="B14" s="48"/>
      <c r="C14" s="48"/>
      <c r="D14" s="37" t="s">
        <v>152</v>
      </c>
    </row>
    <row r="15" spans="1:4" x14ac:dyDescent="0.3">
      <c r="A15" s="85"/>
      <c r="B15" s="48"/>
      <c r="C15" s="48"/>
      <c r="D15" s="37" t="s">
        <v>153</v>
      </c>
    </row>
    <row r="16" spans="1:4" ht="28.8" x14ac:dyDescent="0.3">
      <c r="A16" s="85"/>
      <c r="B16" s="48"/>
      <c r="C16" s="48"/>
      <c r="D16" s="37" t="s">
        <v>175</v>
      </c>
    </row>
    <row r="17" spans="1:4" x14ac:dyDescent="0.3">
      <c r="A17" s="85"/>
      <c r="B17" s="48"/>
      <c r="C17" s="48"/>
      <c r="D17" s="37" t="s">
        <v>176</v>
      </c>
    </row>
    <row r="18" spans="1:4" ht="28.8" x14ac:dyDescent="0.3">
      <c r="A18" s="85"/>
      <c r="B18" s="48"/>
      <c r="C18" s="48"/>
      <c r="D18" s="37" t="s">
        <v>177</v>
      </c>
    </row>
    <row r="19" spans="1:4" ht="28.8" x14ac:dyDescent="0.3">
      <c r="A19" s="85"/>
      <c r="B19" s="48"/>
      <c r="C19" s="48"/>
      <c r="D19" s="37" t="s">
        <v>178</v>
      </c>
    </row>
    <row r="20" spans="1:4" x14ac:dyDescent="0.3">
      <c r="A20" s="85"/>
      <c r="B20" s="48"/>
      <c r="C20" s="48"/>
      <c r="D20" s="37" t="s">
        <v>179</v>
      </c>
    </row>
    <row r="21" spans="1:4" ht="43.2" x14ac:dyDescent="0.3">
      <c r="A21" s="85"/>
      <c r="B21" s="48"/>
      <c r="C21" s="48"/>
      <c r="D21" s="37" t="s">
        <v>180</v>
      </c>
    </row>
    <row r="22" spans="1:4" ht="28.8" x14ac:dyDescent="0.3">
      <c r="A22" s="85"/>
      <c r="B22" s="48"/>
      <c r="C22" s="48"/>
      <c r="D22" s="37" t="s">
        <v>181</v>
      </c>
    </row>
    <row r="23" spans="1:4" ht="28.8" x14ac:dyDescent="0.3">
      <c r="A23" s="85"/>
      <c r="B23" s="48"/>
      <c r="C23" s="48"/>
      <c r="D23" s="37" t="s">
        <v>182</v>
      </c>
    </row>
    <row r="24" spans="1:4" ht="28.8" x14ac:dyDescent="0.3">
      <c r="A24" s="85"/>
      <c r="B24" s="48"/>
      <c r="C24" s="48"/>
      <c r="D24" s="37" t="s">
        <v>183</v>
      </c>
    </row>
    <row r="25" spans="1:4" ht="15" thickBot="1" x14ac:dyDescent="0.35">
      <c r="A25" s="85"/>
      <c r="B25" s="48"/>
      <c r="C25" s="48"/>
      <c r="D25" s="37" t="s">
        <v>184</v>
      </c>
    </row>
    <row r="26" spans="1:4" x14ac:dyDescent="0.3">
      <c r="A26" s="74" t="s">
        <v>188</v>
      </c>
      <c r="B26" s="80" t="s">
        <v>174</v>
      </c>
      <c r="C26" s="82" t="s">
        <v>144</v>
      </c>
      <c r="D26" s="78" t="s">
        <v>145</v>
      </c>
    </row>
    <row r="27" spans="1:4" ht="15" thickBot="1" x14ac:dyDescent="0.35">
      <c r="A27" s="75"/>
      <c r="B27" s="81"/>
      <c r="C27" s="83"/>
      <c r="D27" s="79"/>
    </row>
    <row r="28" spans="1:4" x14ac:dyDescent="0.3">
      <c r="A28" s="74" t="s">
        <v>189</v>
      </c>
      <c r="B28" s="80" t="s">
        <v>174</v>
      </c>
      <c r="C28" s="76" t="s">
        <v>146</v>
      </c>
      <c r="D28" s="78" t="s">
        <v>147</v>
      </c>
    </row>
    <row r="29" spans="1:4" ht="39" customHeight="1" thickBot="1" x14ac:dyDescent="0.35">
      <c r="A29" s="75"/>
      <c r="B29" s="81"/>
      <c r="C29" s="77"/>
      <c r="D29" s="79"/>
    </row>
    <row r="30" spans="1:4" x14ac:dyDescent="0.3">
      <c r="A30" s="74" t="s">
        <v>190</v>
      </c>
      <c r="B30" s="80" t="s">
        <v>174</v>
      </c>
      <c r="C30" s="80" t="s">
        <v>154</v>
      </c>
      <c r="D30" s="78" t="s">
        <v>3</v>
      </c>
    </row>
    <row r="31" spans="1:4" ht="15" thickBot="1" x14ac:dyDescent="0.35">
      <c r="A31" s="75"/>
      <c r="B31" s="81"/>
      <c r="C31" s="81"/>
      <c r="D31" s="79"/>
    </row>
    <row r="32" spans="1:4" ht="43.2" x14ac:dyDescent="0.3">
      <c r="A32" s="74" t="s">
        <v>155</v>
      </c>
      <c r="B32" s="80" t="s">
        <v>174</v>
      </c>
      <c r="C32" s="80" t="s">
        <v>156</v>
      </c>
      <c r="D32" s="40" t="s">
        <v>185</v>
      </c>
    </row>
    <row r="33" spans="1:4" ht="53.4" customHeight="1" thickBot="1" x14ac:dyDescent="0.35">
      <c r="A33" s="75"/>
      <c r="B33" s="81"/>
      <c r="C33" s="81"/>
      <c r="D33" s="41" t="s">
        <v>157</v>
      </c>
    </row>
    <row r="34" spans="1:4" ht="43.2" x14ac:dyDescent="0.3">
      <c r="A34" s="74" t="s">
        <v>46</v>
      </c>
      <c r="B34" s="80" t="s">
        <v>174</v>
      </c>
      <c r="C34" s="80" t="s">
        <v>158</v>
      </c>
      <c r="D34" s="40" t="s">
        <v>159</v>
      </c>
    </row>
    <row r="35" spans="1:4" ht="57.6" x14ac:dyDescent="0.3">
      <c r="A35" s="86"/>
      <c r="B35" s="48"/>
      <c r="C35" s="48"/>
      <c r="D35" s="37" t="s">
        <v>160</v>
      </c>
    </row>
    <row r="36" spans="1:4" ht="43.2" x14ac:dyDescent="0.3">
      <c r="A36" s="86"/>
      <c r="B36" s="48"/>
      <c r="C36" s="48"/>
      <c r="D36" s="37" t="s">
        <v>161</v>
      </c>
    </row>
    <row r="37" spans="1:4" ht="28.8" x14ac:dyDescent="0.3">
      <c r="A37" s="86"/>
      <c r="B37" s="48"/>
      <c r="C37" s="48"/>
      <c r="D37" s="37" t="s">
        <v>162</v>
      </c>
    </row>
    <row r="38" spans="1:4" ht="29.4" thickBot="1" x14ac:dyDescent="0.35">
      <c r="A38" s="75"/>
      <c r="B38" s="81"/>
      <c r="C38" s="81"/>
      <c r="D38" s="41" t="s">
        <v>163</v>
      </c>
    </row>
    <row r="44" spans="1:4" x14ac:dyDescent="0.3">
      <c r="D44" s="65"/>
    </row>
    <row r="45" spans="1:4" x14ac:dyDescent="0.3">
      <c r="D45" s="65"/>
    </row>
    <row r="48" spans="1:4" x14ac:dyDescent="0.3">
      <c r="D48" s="17"/>
    </row>
    <row r="49" spans="4:4" x14ac:dyDescent="0.3">
      <c r="D49" s="18"/>
    </row>
  </sheetData>
  <mergeCells count="28">
    <mergeCell ref="B34:B38"/>
    <mergeCell ref="D44:D45"/>
    <mergeCell ref="A34:A38"/>
    <mergeCell ref="C34:C38"/>
    <mergeCell ref="A30:A31"/>
    <mergeCell ref="C30:C31"/>
    <mergeCell ref="D30:D31"/>
    <mergeCell ref="A32:A33"/>
    <mergeCell ref="C32:C33"/>
    <mergeCell ref="B30:B31"/>
    <mergeCell ref="B32:B33"/>
    <mergeCell ref="A2:A3"/>
    <mergeCell ref="C2:C3"/>
    <mergeCell ref="A13:A25"/>
    <mergeCell ref="C13:C25"/>
    <mergeCell ref="B2:B3"/>
    <mergeCell ref="B4:B12"/>
    <mergeCell ref="B13:B25"/>
    <mergeCell ref="A4:A12"/>
    <mergeCell ref="C4:C12"/>
    <mergeCell ref="A28:A29"/>
    <mergeCell ref="C28:C29"/>
    <mergeCell ref="D28:D29"/>
    <mergeCell ref="B28:B29"/>
    <mergeCell ref="A26:A27"/>
    <mergeCell ref="C26:C27"/>
    <mergeCell ref="D26:D27"/>
    <mergeCell ref="B26:B2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Mirona Daia</dc:creator>
  <cp:lastModifiedBy>Mirona Daia</cp:lastModifiedBy>
  <cp:lastPrinted>2022-02-14T07:37:53Z</cp:lastPrinted>
  <dcterms:created xsi:type="dcterms:W3CDTF">2015-06-05T18:17:20Z</dcterms:created>
  <dcterms:modified xsi:type="dcterms:W3CDTF">2022-03-04T15:44:15Z</dcterms:modified>
</cp:coreProperties>
</file>